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<sst xmlns="http://schemas.openxmlformats.org/spreadsheetml/2006/main" count="100" uniqueCount="50">
  <si>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</si>
  <si>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</si>
  <si>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</si>
  <si>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</si>
  <si>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</si>
  <si>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</si>
  <si>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</si>
  <si>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</si>
  <si>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</si>
  <si>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</si>
  <si>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</si>
  <si>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</si>
  <si>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</si>
  <si>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</si>
  <si>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</si>
  <si>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</si>
  <si>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</si>
  <si>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t>Количество, шт</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</si>
  <si>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</si>
  <si>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номер коммерческого предложения</t>
  </si>
  <si>
    <t>Салфетки бумажные</t>
  </si>
  <si>
    <t>Однослойные. Состав: основа санитарно-гигиенического назначения с добавлением целлюлозы. Размер салфетки 25х25 см. Форма выпуска: не менее100 штук в упаковке.</t>
  </si>
  <si>
    <t>Полотенце бумажное</t>
  </si>
  <si>
    <t>2-х слойное. В рулоне не менее 60 листов. Размер листа: не менее 23х25 см. Втулка  не менее 45 мм. Форма выпуска: в упаковке не менее 2 рулонов.</t>
  </si>
  <si>
    <t>Количество, упак</t>
  </si>
  <si>
    <t>Бумага туалетная</t>
  </si>
  <si>
    <t>1-слойная на втулке. В рулоне не менее 56 метров.</t>
  </si>
  <si>
    <t>Мешки для мусора ГОСТ Р 50962-96</t>
  </si>
  <si>
    <t>30 литров. Состав: первичный полиэтилен высокой плотности для пищевых и непищевых отходов, максимальная нагрузка не менее 10 кг. Толщина не менее 9 мкн.Размер: не менее 500x600 мм. В упаковке не менее 30 штук.</t>
  </si>
  <si>
    <t>60 литров. Состав: первичный полиэтилен высокой плотности для пищевых и непищевых отходов, максимальная нагрузка не менее 10 кг. Толщина не менее 10 мкн.Размер: не менее 580x760 мм. В упаковке не менее 20 штук.</t>
  </si>
  <si>
    <t>120 литров. Состав: первичный полиэтилен высокой плотности для пищевых и непищевых отходов, максимальная нагрузка не менее 10 кг. Толщина не менее 15 мкн.Размер: не менее 700x1100 мм. В упаковке не менее 10 штук.</t>
  </si>
  <si>
    <t>В цену товара включены расходы: на доставку товара до склада Заказчика ,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</si>
  <si>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ООО"ЮниТрейд"</t>
  </si>
  <si>
    <t>Вх.№741 от 16.01.2013г.</t>
  </si>
  <si>
    <t>628240,г.Советский</t>
  </si>
  <si>
    <t>8-904-885-59-50</t>
  </si>
  <si>
    <t>ИП Голубков</t>
  </si>
  <si>
    <t>Вх.№742 от 16.01.2013г.</t>
  </si>
  <si>
    <t>ООО ТК"Ювелис"</t>
  </si>
  <si>
    <t>Вх.№743 от 11.01.2013г.</t>
  </si>
  <si>
    <t>620144,г.Екатеринбург,ул.Чапаева,21-100</t>
  </si>
  <si>
    <t>Срок действия цен до 31.12.2013 года</t>
  </si>
  <si>
    <t>Главного врача   _________________ В.В. Быков</t>
  </si>
  <si>
    <t>Начальник ОМТС    _________________ Р.Ш.Смаилов</t>
  </si>
  <si>
    <t>Дата составления сводной таблицы 31 января 2013 года.</t>
  </si>
  <si>
    <t>Шакирова Гузель Альфировна</t>
  </si>
  <si>
    <r>
      <t xml:space="preserve">Способ размещения заказа                   </t>
    </r>
    <r>
      <rPr>
        <b/>
        <sz val="11"/>
        <color indexed="8"/>
        <rFont val="Times New Roman"/>
        <family val="1"/>
      </rPr>
      <t xml:space="preserve"> </t>
    </r>
    <r>
      <rPr>
        <b/>
        <i/>
        <sz val="11"/>
        <color indexed="8"/>
        <rFont val="Times New Roman"/>
        <family val="1"/>
      </rPr>
      <t xml:space="preserve"> Запрос котировок</t>
    </r>
  </si>
  <si>
    <t>Начальная (максимальная) цена: 109 992 ( Сто девять тысяч девятьсот девяноста два )  рубля 00 коп.</t>
  </si>
  <si>
    <t>По разделам:  0902 ПДД - 99 994,00 коп., 0906 бюджет - 9 998,00 коп.</t>
  </si>
  <si>
    <t xml:space="preserve">Обоснование расчета начальной (максимальной) цены гражданско-правового договора на поставку хозяйственных товаров
за счет средств бюджета города Югорска ( субсидий на выполнение муниципального задания) и средств приносящей доход деятельности  на 1,2 квартал 2013 года для нужд МБЛПУ"ЦГБ г.Югорска"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</si>
</sst>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41">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sz val="11"/>
      <color indexed="8"/>
      <name val="Times New Roman"/>
      <family val="1"/>
    </font>
    <font>
      <sz val="8"/>
      <name val="Calibri"/>
      <family val="2"/>
    </font>
    <font>
      <b/>
      <sz val="11"/>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right/>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59">
    <xf numFmtId="0" fontId="0" fillId="0" borderId="0" xfId="0" applyFont="1" applyAlignment="1">
      <alignment/>
    </xf>
    <xf numFmtId="0" fontId="4" fillId="0" borderId="0" xfId="0" applyFont="1" applyAlignment="1">
      <alignment/>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0" xfId="0" applyFont="1" applyBorder="1" applyAlignment="1">
      <alignment/>
    </xf>
    <xf numFmtId="0" fontId="40" fillId="0" borderId="0" xfId="0" applyFont="1" applyAlignment="1">
      <alignment/>
    </xf>
    <xf numFmtId="0" fontId="40" fillId="0" borderId="0" xfId="0" applyFont="1" applyAlignment="1">
      <alignment vertical="top"/>
    </xf>
    <xf numFmtId="0" fontId="40" fillId="0" borderId="12"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vertical="center" wrapText="1"/>
    </xf>
    <xf numFmtId="0" fontId="40" fillId="0" borderId="16" xfId="0" applyFont="1" applyBorder="1" applyAlignment="1">
      <alignment horizontal="center"/>
    </xf>
    <xf numFmtId="0" fontId="40" fillId="0" borderId="17" xfId="0" applyFont="1" applyBorder="1" applyAlignment="1">
      <alignment horizontal="center"/>
    </xf>
    <xf numFmtId="0" fontId="40" fillId="0" borderId="18" xfId="0" applyFont="1" applyBorder="1" applyAlignment="1">
      <alignment horizontal="center" vertical="center" wrapText="1"/>
    </xf>
    <xf numFmtId="0" fontId="40" fillId="0" borderId="15" xfId="0" applyFont="1" applyBorder="1" applyAlignment="1">
      <alignment horizontal="center"/>
    </xf>
    <xf numFmtId="0" fontId="40" fillId="0" borderId="19" xfId="0" applyFont="1" applyBorder="1" applyAlignment="1">
      <alignment horizontal="center"/>
    </xf>
    <xf numFmtId="0" fontId="40" fillId="0" borderId="20" xfId="0" applyFont="1" applyBorder="1" applyAlignment="1">
      <alignment horizontal="center" vertical="center" wrapText="1"/>
    </xf>
    <xf numFmtId="0" fontId="40" fillId="0" borderId="21" xfId="0" applyFont="1" applyBorder="1" applyAlignment="1">
      <alignment horizontal="center"/>
    </xf>
    <xf numFmtId="0" fontId="40" fillId="0" borderId="22" xfId="0" applyFont="1" applyBorder="1" applyAlignment="1">
      <alignment horizontal="center"/>
    </xf>
    <xf numFmtId="0" fontId="40" fillId="0" borderId="21" xfId="0" applyFont="1" applyBorder="1" applyAlignment="1">
      <alignment horizontal="center" vertical="center" wrapText="1"/>
    </xf>
    <xf numFmtId="165" fontId="40" fillId="33" borderId="15" xfId="0" applyNumberFormat="1" applyFont="1" applyFill="1" applyBorder="1" applyAlignment="1">
      <alignment horizontal="center"/>
    </xf>
    <xf numFmtId="165" fontId="40" fillId="0" borderId="21" xfId="0" applyNumberFormat="1" applyFont="1" applyBorder="1" applyAlignment="1">
      <alignment horizontal="center"/>
    </xf>
    <xf numFmtId="165" fontId="40" fillId="0" borderId="22" xfId="0" applyNumberFormat="1" applyFont="1" applyBorder="1" applyAlignment="1">
      <alignment horizontal="center"/>
    </xf>
    <xf numFmtId="165" fontId="40" fillId="33" borderId="21" xfId="0" applyNumberFormat="1" applyFont="1" applyFill="1" applyBorder="1" applyAlignment="1">
      <alignment horizontal="center"/>
    </xf>
    <xf numFmtId="0" fontId="6" fillId="0" borderId="12" xfId="0" applyFont="1" applyBorder="1" applyAlignment="1">
      <alignment horizontal="center" vertical="center" wrapText="1"/>
    </xf>
    <xf numFmtId="165" fontId="40" fillId="33" borderId="13" xfId="0" applyNumberFormat="1" applyFont="1" applyFill="1" applyBorder="1" applyAlignment="1">
      <alignment horizontal="center"/>
    </xf>
    <xf numFmtId="0" fontId="6" fillId="0" borderId="0" xfId="0" applyFont="1" applyBorder="1" applyAlignment="1">
      <alignment horizontal="center" vertical="center" wrapText="1"/>
    </xf>
    <xf numFmtId="165" fontId="40" fillId="0" borderId="0" xfId="0" applyNumberFormat="1" applyFont="1" applyBorder="1" applyAlignment="1">
      <alignment horizontal="center"/>
    </xf>
    <xf numFmtId="0" fontId="40" fillId="0" borderId="0" xfId="0" applyNumberFormat="1" applyFont="1" applyAlignment="1">
      <alignment horizontal="left" vertical="center" wrapText="1"/>
    </xf>
    <xf numFmtId="0" fontId="40" fillId="33" borderId="23"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left"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33" borderId="20" xfId="0" applyFont="1" applyFill="1" applyBorder="1" applyAlignment="1">
      <alignment horizontal="center" vertical="center" wrapText="1"/>
    </xf>
    <xf numFmtId="0" fontId="40" fillId="33" borderId="27" xfId="0" applyFont="1" applyFill="1" applyBorder="1" applyAlignment="1">
      <alignment horizontal="center" vertical="center" wrapText="1"/>
    </xf>
    <xf numFmtId="44" fontId="4" fillId="0" borderId="25" xfId="43" applyFont="1" applyBorder="1" applyAlignment="1">
      <alignment horizontal="center" vertical="center" wrapText="1"/>
    </xf>
    <xf numFmtId="44" fontId="4" fillId="0" borderId="26" xfId="43" applyFont="1" applyBorder="1" applyAlignment="1">
      <alignment horizontal="center" vertical="center" wrapText="1"/>
    </xf>
    <xf numFmtId="44" fontId="4" fillId="0" borderId="28" xfId="43" applyFont="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0" xfId="0" applyFont="1" applyAlignment="1">
      <alignment horizontal="left" vertical="center"/>
    </xf>
    <xf numFmtId="0" fontId="40" fillId="33" borderId="21" xfId="0" applyFont="1" applyFill="1" applyBorder="1" applyAlignment="1">
      <alignment horizontal="center" vertical="center" wrapText="1"/>
    </xf>
    <xf numFmtId="0" fontId="40" fillId="0" borderId="0" xfId="0" applyNumberFormat="1" applyFont="1" applyAlignment="1">
      <alignment horizontal="left" vertical="center" wrapText="1"/>
    </xf>
    <xf numFmtId="0" fontId="40" fillId="0" borderId="32" xfId="0" applyFont="1" applyBorder="1" applyAlignment="1">
      <alignment horizontal="center" vertical="center" wrapText="1"/>
    </xf>
    <xf numFmtId="0" fontId="40" fillId="0" borderId="11" xfId="0" applyFont="1" applyBorder="1" applyAlignment="1">
      <alignment horizontal="center" vertical="center" wrapText="1"/>
    </xf>
    <xf numFmtId="0" fontId="4" fillId="0" borderId="0" xfId="0" applyFont="1" applyAlignment="1">
      <alignment horizontal="left"/>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44" fontId="4" fillId="0" borderId="28" xfId="43" applyFont="1" applyBorder="1" applyAlignment="1">
      <alignment horizontal="center" vertical="center"/>
    </xf>
    <xf numFmtId="44" fontId="4" fillId="0" borderId="30" xfId="43" applyFont="1" applyBorder="1" applyAlignment="1">
      <alignment horizontal="center" vertical="center"/>
    </xf>
    <xf numFmtId="0" fontId="40" fillId="0" borderId="33" xfId="0" applyFont="1" applyBorder="1" applyAlignment="1">
      <alignment horizontal="center"/>
    </xf>
    <xf numFmtId="0" fontId="40" fillId="0" borderId="34" xfId="0" applyFont="1" applyBorder="1" applyAlignment="1">
      <alignment horizontal="center" vertical="center" wrapText="1"/>
    </xf>
    <xf numFmtId="0" fontId="40" fillId="33" borderId="27"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F28"/>
    </sheetView>
  </sheetViews>
  <sheetFormatPr defaultColWidth="9.140625" defaultRowHeight="15"/>
  <cols>
    <col min="1" max="1" width="20.7109375" style="6" customWidth="1"/>
    <col min="2" max="2" width="28.140625" style="6" customWidth="1"/>
    <col min="3" max="3" width="26.00390625" style="6" customWidth="1"/>
    <col min="4" max="4" width="32.140625" style="6" customWidth="1"/>
    <col min="5" max="5" width="14.57421875" style="6" customWidth="1"/>
    <col min="6" max="6" width="16.8515625" style="6" customWidth="1"/>
    <col min="7" max="16384" width="9.140625" style="6" customWidth="1"/>
  </cols>
  <sheetData>
    <row r="1" spans="1:6" ht="51" customHeight="1">
      <c r="A1" s="32" t="s">
        <v>49</v>
      </c>
      <c r="B1" s="32"/>
      <c r="C1" s="32"/>
      <c r="D1" s="32"/>
      <c r="E1" s="32"/>
      <c r="F1" s="32"/>
    </row>
    <row r="2" spans="1:6" ht="15">
      <c r="A2" s="33"/>
      <c r="B2" s="33"/>
      <c r="C2" s="33"/>
      <c r="D2" s="33"/>
      <c r="E2" s="33"/>
      <c r="F2" s="33"/>
    </row>
    <row r="3" spans="3:6" ht="15.75" thickBot="1">
      <c r="C3" s="56" t="s">
        <v>46</v>
      </c>
      <c r="D3" s="56"/>
      <c r="E3" s="56"/>
      <c r="F3" s="56"/>
    </row>
    <row r="4" spans="1:6" ht="15.75" thickBot="1">
      <c r="A4" s="34" t="s">
        <v>1</v>
      </c>
      <c r="B4" s="49" t="s">
        <v>2</v>
      </c>
      <c r="C4" s="57"/>
      <c r="D4" s="57"/>
      <c r="E4" s="34" t="s">
        <v>3</v>
      </c>
      <c r="F4" s="34" t="s">
        <v>4</v>
      </c>
    </row>
    <row r="5" spans="1:6" ht="15.75" thickBot="1">
      <c r="A5" s="35"/>
      <c r="B5" s="8">
        <v>1</v>
      </c>
      <c r="C5" s="9">
        <v>2</v>
      </c>
      <c r="D5" s="10">
        <v>3</v>
      </c>
      <c r="E5" s="35"/>
      <c r="F5" s="35"/>
    </row>
    <row r="6" spans="1:6" ht="15" customHeight="1">
      <c r="A6" s="11" t="s">
        <v>5</v>
      </c>
      <c r="B6" s="36" t="s">
        <v>20</v>
      </c>
      <c r="C6" s="37"/>
      <c r="D6" s="37"/>
      <c r="E6" s="12" t="s">
        <v>6</v>
      </c>
      <c r="F6" s="13" t="s">
        <v>6</v>
      </c>
    </row>
    <row r="7" spans="1:6" ht="31.5" customHeight="1">
      <c r="A7" s="14" t="s">
        <v>7</v>
      </c>
      <c r="B7" s="38" t="s">
        <v>21</v>
      </c>
      <c r="C7" s="58"/>
      <c r="D7" s="58"/>
      <c r="E7" s="15"/>
      <c r="F7" s="16"/>
    </row>
    <row r="8" spans="1:6" ht="15" customHeight="1">
      <c r="A8" s="17" t="s">
        <v>24</v>
      </c>
      <c r="B8" s="38">
        <v>250</v>
      </c>
      <c r="C8" s="58"/>
      <c r="D8" s="58"/>
      <c r="E8" s="18" t="s">
        <v>6</v>
      </c>
      <c r="F8" s="19" t="s">
        <v>6</v>
      </c>
    </row>
    <row r="9" spans="1:6" ht="15">
      <c r="A9" s="20" t="s">
        <v>8</v>
      </c>
      <c r="B9" s="21">
        <v>15</v>
      </c>
      <c r="C9" s="21">
        <v>8</v>
      </c>
      <c r="D9" s="21">
        <v>12.87</v>
      </c>
      <c r="E9" s="22">
        <f>(B9+C9+D9)/3</f>
        <v>11.956666666666665</v>
      </c>
      <c r="F9" s="23">
        <f>E9</f>
        <v>11.956666666666665</v>
      </c>
    </row>
    <row r="10" spans="1:6" ht="15.75" thickBot="1">
      <c r="A10" s="20" t="s">
        <v>9</v>
      </c>
      <c r="B10" s="24">
        <f>B8*B9</f>
        <v>3750</v>
      </c>
      <c r="C10" s="24">
        <f>B8*C9</f>
        <v>2000</v>
      </c>
      <c r="D10" s="24">
        <f>D9*B8</f>
        <v>3217.5</v>
      </c>
      <c r="E10" s="22">
        <f>E9*B8</f>
        <v>2989.1666666666665</v>
      </c>
      <c r="F10" s="23">
        <f>E10</f>
        <v>2989.1666666666665</v>
      </c>
    </row>
    <row r="11" spans="1:6" ht="16.5" customHeight="1">
      <c r="A11" s="11" t="s">
        <v>5</v>
      </c>
      <c r="B11" s="30" t="s">
        <v>22</v>
      </c>
      <c r="C11" s="31"/>
      <c r="D11" s="31"/>
      <c r="E11" s="12" t="s">
        <v>6</v>
      </c>
      <c r="F11" s="13" t="s">
        <v>6</v>
      </c>
    </row>
    <row r="12" spans="1:6" ht="32.25" customHeight="1">
      <c r="A12" s="14" t="s">
        <v>7</v>
      </c>
      <c r="B12" s="38" t="s">
        <v>23</v>
      </c>
      <c r="C12" s="39"/>
      <c r="D12" s="39"/>
      <c r="E12" s="15"/>
      <c r="F12" s="16"/>
    </row>
    <row r="13" spans="1:6" ht="15">
      <c r="A13" s="17" t="s">
        <v>24</v>
      </c>
      <c r="B13" s="38">
        <v>550</v>
      </c>
      <c r="C13" s="39"/>
      <c r="D13" s="39"/>
      <c r="E13" s="18" t="s">
        <v>6</v>
      </c>
      <c r="F13" s="19" t="s">
        <v>6</v>
      </c>
    </row>
    <row r="14" spans="1:6" ht="15">
      <c r="A14" s="20" t="s">
        <v>8</v>
      </c>
      <c r="B14" s="21">
        <v>50</v>
      </c>
      <c r="C14" s="21">
        <v>38</v>
      </c>
      <c r="D14" s="21">
        <v>42.9</v>
      </c>
      <c r="E14" s="22">
        <f>(B14+C14+D14)/3</f>
        <v>43.63333333333333</v>
      </c>
      <c r="F14" s="23">
        <f>E14</f>
        <v>43.63333333333333</v>
      </c>
    </row>
    <row r="15" spans="1:6" ht="15.75" thickBot="1">
      <c r="A15" s="20" t="s">
        <v>9</v>
      </c>
      <c r="B15" s="24">
        <f>B13*B14</f>
        <v>27500</v>
      </c>
      <c r="C15" s="24">
        <f>B13*C14</f>
        <v>20900</v>
      </c>
      <c r="D15" s="24">
        <f>D14*B13</f>
        <v>23595</v>
      </c>
      <c r="E15" s="22">
        <f>E14*B13</f>
        <v>23998.333333333332</v>
      </c>
      <c r="F15" s="23">
        <f>E15</f>
        <v>23998.333333333332</v>
      </c>
    </row>
    <row r="16" spans="1:6" ht="16.5" customHeight="1">
      <c r="A16" s="11" t="s">
        <v>5</v>
      </c>
      <c r="B16" s="30" t="s">
        <v>25</v>
      </c>
      <c r="C16" s="31"/>
      <c r="D16" s="31"/>
      <c r="E16" s="12" t="s">
        <v>6</v>
      </c>
      <c r="F16" s="13" t="s">
        <v>6</v>
      </c>
    </row>
    <row r="17" spans="1:6" ht="15.75" customHeight="1">
      <c r="A17" s="14" t="s">
        <v>7</v>
      </c>
      <c r="B17" s="38" t="s">
        <v>26</v>
      </c>
      <c r="C17" s="39"/>
      <c r="D17" s="39"/>
      <c r="E17" s="15"/>
      <c r="F17" s="16"/>
    </row>
    <row r="18" spans="1:6" ht="15">
      <c r="A18" s="17" t="s">
        <v>17</v>
      </c>
      <c r="B18" s="38">
        <v>236</v>
      </c>
      <c r="C18" s="39"/>
      <c r="D18" s="39"/>
      <c r="E18" s="18" t="s">
        <v>6</v>
      </c>
      <c r="F18" s="19" t="s">
        <v>6</v>
      </c>
    </row>
    <row r="19" spans="1:6" ht="15">
      <c r="A19" s="20" t="s">
        <v>8</v>
      </c>
      <c r="B19" s="21">
        <v>12</v>
      </c>
      <c r="C19" s="21">
        <v>6.5</v>
      </c>
      <c r="D19" s="21">
        <v>10.94</v>
      </c>
      <c r="E19" s="22">
        <f>(B19+C19+D19)/3</f>
        <v>9.813333333333333</v>
      </c>
      <c r="F19" s="23">
        <f>E19</f>
        <v>9.813333333333333</v>
      </c>
    </row>
    <row r="20" spans="1:6" ht="15.75" thickBot="1">
      <c r="A20" s="20" t="s">
        <v>9</v>
      </c>
      <c r="B20" s="24">
        <f>B18*B19</f>
        <v>2832</v>
      </c>
      <c r="C20" s="24">
        <f>B18*C19</f>
        <v>1534</v>
      </c>
      <c r="D20" s="24">
        <f>D19*B18</f>
        <v>2581.8399999999997</v>
      </c>
      <c r="E20" s="22">
        <f>E19*B18</f>
        <v>2315.9466666666667</v>
      </c>
      <c r="F20" s="23">
        <f>E20</f>
        <v>2315.9466666666667</v>
      </c>
    </row>
    <row r="21" spans="1:6" ht="15.75" customHeight="1">
      <c r="A21" s="11" t="s">
        <v>5</v>
      </c>
      <c r="B21" s="30" t="s">
        <v>27</v>
      </c>
      <c r="C21" s="31"/>
      <c r="D21" s="31"/>
      <c r="E21" s="12" t="s">
        <v>6</v>
      </c>
      <c r="F21" s="13" t="s">
        <v>6</v>
      </c>
    </row>
    <row r="22" spans="1:6" ht="44.25" customHeight="1">
      <c r="A22" s="14" t="s">
        <v>7</v>
      </c>
      <c r="B22" s="38" t="s">
        <v>28</v>
      </c>
      <c r="C22" s="39"/>
      <c r="D22" s="39"/>
      <c r="E22" s="15"/>
      <c r="F22" s="16"/>
    </row>
    <row r="23" spans="1:6" ht="15">
      <c r="A23" s="17" t="s">
        <v>24</v>
      </c>
      <c r="B23" s="38">
        <v>350</v>
      </c>
      <c r="C23" s="39"/>
      <c r="D23" s="39"/>
      <c r="E23" s="18" t="s">
        <v>6</v>
      </c>
      <c r="F23" s="19" t="s">
        <v>6</v>
      </c>
    </row>
    <row r="24" spans="1:6" ht="15">
      <c r="A24" s="20" t="s">
        <v>8</v>
      </c>
      <c r="B24" s="21">
        <v>45</v>
      </c>
      <c r="C24" s="21">
        <v>36</v>
      </c>
      <c r="D24" s="21">
        <v>36.74</v>
      </c>
      <c r="E24" s="22">
        <f>(B24+C24+D24)/3</f>
        <v>39.24666666666667</v>
      </c>
      <c r="F24" s="23">
        <f>E24</f>
        <v>39.24666666666667</v>
      </c>
    </row>
    <row r="25" spans="1:6" ht="15.75" thickBot="1">
      <c r="A25" s="20" t="s">
        <v>9</v>
      </c>
      <c r="B25" s="24">
        <f>B23*B24</f>
        <v>15750</v>
      </c>
      <c r="C25" s="24">
        <f>B23*C24</f>
        <v>12600</v>
      </c>
      <c r="D25" s="24">
        <f>D24*B23</f>
        <v>12859</v>
      </c>
      <c r="E25" s="22">
        <f>E24*B23</f>
        <v>13736.333333333334</v>
      </c>
      <c r="F25" s="23">
        <f>E25</f>
        <v>13736.333333333334</v>
      </c>
    </row>
    <row r="26" spans="1:6" ht="15" customHeight="1">
      <c r="A26" s="11" t="s">
        <v>5</v>
      </c>
      <c r="B26" s="30" t="s">
        <v>27</v>
      </c>
      <c r="C26" s="31"/>
      <c r="D26" s="31"/>
      <c r="E26" s="12" t="s">
        <v>6</v>
      </c>
      <c r="F26" s="13" t="s">
        <v>6</v>
      </c>
    </row>
    <row r="27" spans="1:6" ht="45" customHeight="1">
      <c r="A27" s="14" t="s">
        <v>7</v>
      </c>
      <c r="B27" s="38" t="s">
        <v>29</v>
      </c>
      <c r="C27" s="39"/>
      <c r="D27" s="39"/>
      <c r="E27" s="15"/>
      <c r="F27" s="16"/>
    </row>
    <row r="28" spans="1:6" ht="16.5" customHeight="1">
      <c r="A28" s="17" t="s">
        <v>24</v>
      </c>
      <c r="B28" s="38">
        <v>840</v>
      </c>
      <c r="C28" s="39"/>
      <c r="D28" s="39"/>
      <c r="E28" s="18" t="s">
        <v>6</v>
      </c>
      <c r="F28" s="19" t="s">
        <v>6</v>
      </c>
    </row>
    <row r="29" spans="1:6" ht="15">
      <c r="A29" s="20" t="s">
        <v>8</v>
      </c>
      <c r="B29" s="21">
        <v>52</v>
      </c>
      <c r="C29" s="21">
        <v>35</v>
      </c>
      <c r="D29" s="21">
        <v>36.45</v>
      </c>
      <c r="E29" s="22">
        <f>(B29+C29+D29)/3</f>
        <v>41.15</v>
      </c>
      <c r="F29" s="23">
        <f>E29</f>
        <v>41.15</v>
      </c>
    </row>
    <row r="30" spans="1:6" ht="15">
      <c r="A30" s="20" t="s">
        <v>9</v>
      </c>
      <c r="B30" s="24">
        <f>B28*B29</f>
        <v>43680</v>
      </c>
      <c r="C30" s="24">
        <f>B28*C29</f>
        <v>29400</v>
      </c>
      <c r="D30" s="24">
        <f>D29*B28</f>
        <v>30618.000000000004</v>
      </c>
      <c r="E30" s="22">
        <f>E29*B28</f>
        <v>34566</v>
      </c>
      <c r="F30" s="22">
        <f>E30</f>
        <v>34566</v>
      </c>
    </row>
    <row r="31" spans="1:6" ht="15.75" customHeight="1">
      <c r="A31" s="20" t="s">
        <v>5</v>
      </c>
      <c r="B31" s="47" t="s">
        <v>27</v>
      </c>
      <c r="C31" s="47"/>
      <c r="D31" s="47"/>
      <c r="E31" s="18" t="s">
        <v>6</v>
      </c>
      <c r="F31" s="18" t="s">
        <v>6</v>
      </c>
    </row>
    <row r="32" spans="1:6" ht="30.75" customHeight="1">
      <c r="A32" s="14" t="s">
        <v>7</v>
      </c>
      <c r="B32" s="38" t="s">
        <v>30</v>
      </c>
      <c r="C32" s="39"/>
      <c r="D32" s="39"/>
      <c r="E32" s="15"/>
      <c r="F32" s="16"/>
    </row>
    <row r="33" spans="1:6" ht="15">
      <c r="A33" s="17" t="s">
        <v>24</v>
      </c>
      <c r="B33" s="38">
        <v>660</v>
      </c>
      <c r="C33" s="39"/>
      <c r="D33" s="39"/>
      <c r="E33" s="18" t="s">
        <v>6</v>
      </c>
      <c r="F33" s="19" t="s">
        <v>6</v>
      </c>
    </row>
    <row r="34" spans="1:6" ht="15">
      <c r="A34" s="20" t="s">
        <v>8</v>
      </c>
      <c r="B34" s="21">
        <v>50</v>
      </c>
      <c r="C34" s="21">
        <v>47</v>
      </c>
      <c r="D34" s="21">
        <v>50.21</v>
      </c>
      <c r="E34" s="22">
        <f>(B34+C34+D34)/3</f>
        <v>49.07</v>
      </c>
      <c r="F34" s="23">
        <f>E34</f>
        <v>49.07</v>
      </c>
    </row>
    <row r="35" spans="1:6" ht="15.75" thickBot="1">
      <c r="A35" s="20" t="s">
        <v>9</v>
      </c>
      <c r="B35" s="24">
        <f>B33*B34</f>
        <v>33000</v>
      </c>
      <c r="C35" s="24">
        <f>B33*C34</f>
        <v>31020</v>
      </c>
      <c r="D35" s="24">
        <f>D34*B33</f>
        <v>33138.6</v>
      </c>
      <c r="E35" s="22">
        <f>E34*B33</f>
        <v>32386.2</v>
      </c>
      <c r="F35" s="23">
        <f>E35</f>
        <v>32386.2</v>
      </c>
    </row>
    <row r="36" spans="1:6" ht="15.75" thickBot="1">
      <c r="A36" s="25" t="s">
        <v>0</v>
      </c>
      <c r="B36" s="26">
        <f>B35+B30+B25+B20+B15+B10</f>
        <v>126512</v>
      </c>
      <c r="C36" s="26">
        <f>C35+C30+C25+C20+C15+C10</f>
        <v>97454</v>
      </c>
      <c r="D36" s="26">
        <f>D35+D30+D25+D20+D15+D10</f>
        <v>106009.94</v>
      </c>
      <c r="E36" s="26">
        <f>E35+E30+E25+E20+E15+E10</f>
        <v>109991.98</v>
      </c>
      <c r="F36" s="26">
        <f>F35+F30+F25+F20+F15+F10</f>
        <v>109991.98</v>
      </c>
    </row>
    <row r="37" spans="1:6" ht="15">
      <c r="A37" s="27"/>
      <c r="B37" s="28"/>
      <c r="C37" s="28"/>
      <c r="D37" s="28"/>
      <c r="E37" s="28"/>
      <c r="F37" s="28"/>
    </row>
    <row r="38" ht="17.25" customHeight="1">
      <c r="A38" s="6" t="s">
        <v>47</v>
      </c>
    </row>
    <row r="39" spans="1:5" ht="25.5" customHeight="1">
      <c r="A39" s="46" t="s">
        <v>48</v>
      </c>
      <c r="B39" s="46"/>
      <c r="C39" s="46"/>
      <c r="D39" s="46"/>
      <c r="E39" s="46"/>
    </row>
    <row r="40" spans="1:6" ht="15">
      <c r="A40" s="48" t="s">
        <v>31</v>
      </c>
      <c r="B40" s="48"/>
      <c r="C40" s="48"/>
      <c r="D40" s="48"/>
      <c r="E40" s="48"/>
      <c r="F40" s="48"/>
    </row>
    <row r="41" spans="1:6" ht="15" customHeight="1">
      <c r="A41" s="48"/>
      <c r="B41" s="48"/>
      <c r="C41" s="48"/>
      <c r="D41" s="48"/>
      <c r="E41" s="48"/>
      <c r="F41" s="48"/>
    </row>
    <row r="42" spans="1:6" ht="15.75" thickBot="1">
      <c r="A42" s="29"/>
      <c r="B42" s="29"/>
      <c r="C42" s="29"/>
      <c r="D42" s="29"/>
      <c r="E42" s="29"/>
      <c r="F42" s="29"/>
    </row>
    <row r="43" spans="1:6" ht="33" customHeight="1" thickBot="1">
      <c r="A43" s="2" t="s">
        <v>10</v>
      </c>
      <c r="B43" s="3" t="s">
        <v>11</v>
      </c>
      <c r="C43" s="4" t="s">
        <v>19</v>
      </c>
      <c r="D43" s="49" t="s">
        <v>12</v>
      </c>
      <c r="E43" s="50"/>
      <c r="F43" s="2" t="s">
        <v>13</v>
      </c>
    </row>
    <row r="44" spans="1:6" ht="15" customHeight="1">
      <c r="A44" s="34">
        <v>1</v>
      </c>
      <c r="B44" s="40" t="s">
        <v>32</v>
      </c>
      <c r="C44" s="40" t="s">
        <v>33</v>
      </c>
      <c r="D44" s="42" t="s">
        <v>34</v>
      </c>
      <c r="E44" s="43"/>
      <c r="F44" s="34" t="s">
        <v>35</v>
      </c>
    </row>
    <row r="45" spans="1:6" ht="9.75" customHeight="1" thickBot="1">
      <c r="A45" s="35"/>
      <c r="B45" s="41"/>
      <c r="C45" s="41"/>
      <c r="D45" s="44"/>
      <c r="E45" s="45"/>
      <c r="F45" s="35"/>
    </row>
    <row r="46" spans="1:6" ht="15" customHeight="1">
      <c r="A46" s="34">
        <v>2</v>
      </c>
      <c r="B46" s="54" t="s">
        <v>36</v>
      </c>
      <c r="C46" s="40" t="s">
        <v>37</v>
      </c>
      <c r="D46" s="42" t="s">
        <v>34</v>
      </c>
      <c r="E46" s="43"/>
      <c r="F46" s="34"/>
    </row>
    <row r="47" spans="1:6" ht="11.25" customHeight="1" thickBot="1">
      <c r="A47" s="35"/>
      <c r="B47" s="55"/>
      <c r="C47" s="41"/>
      <c r="D47" s="44"/>
      <c r="E47" s="45"/>
      <c r="F47" s="35"/>
    </row>
    <row r="48" spans="1:6" ht="11.25" customHeight="1">
      <c r="A48" s="34">
        <v>3</v>
      </c>
      <c r="B48" s="52" t="s">
        <v>38</v>
      </c>
      <c r="C48" s="40" t="s">
        <v>39</v>
      </c>
      <c r="D48" s="42" t="s">
        <v>40</v>
      </c>
      <c r="E48" s="43"/>
      <c r="F48" s="34"/>
    </row>
    <row r="49" spans="1:6" ht="10.5" customHeight="1" thickBot="1">
      <c r="A49" s="35"/>
      <c r="B49" s="53"/>
      <c r="C49" s="41"/>
      <c r="D49" s="44"/>
      <c r="E49" s="45"/>
      <c r="F49" s="35"/>
    </row>
    <row r="50" spans="1:6" ht="9.75" customHeight="1">
      <c r="A50" s="33" t="s">
        <v>18</v>
      </c>
      <c r="B50" s="33"/>
      <c r="C50" s="33"/>
      <c r="D50" s="33"/>
      <c r="E50" s="33"/>
      <c r="F50" s="33"/>
    </row>
    <row r="51" spans="1:6" ht="40.5" customHeight="1">
      <c r="A51" s="33"/>
      <c r="B51" s="33"/>
      <c r="C51" s="33"/>
      <c r="D51" s="33"/>
      <c r="E51" s="33"/>
      <c r="F51" s="33"/>
    </row>
    <row r="52" spans="1:4" ht="3.75" customHeight="1">
      <c r="A52" s="5"/>
      <c r="B52" s="5"/>
      <c r="C52" s="5"/>
      <c r="D52" s="5"/>
    </row>
    <row r="53" ht="15">
      <c r="A53" s="7" t="s">
        <v>41</v>
      </c>
    </row>
    <row r="54" ht="20.25" customHeight="1">
      <c r="A54" s="6" t="s">
        <v>42</v>
      </c>
    </row>
    <row r="56" ht="15">
      <c r="A56" s="6" t="s">
        <v>43</v>
      </c>
    </row>
    <row r="58" ht="15">
      <c r="A58" s="6" t="s">
        <v>44</v>
      </c>
    </row>
    <row r="59" ht="6" customHeight="1"/>
    <row r="60" spans="1:9" ht="17.25" customHeight="1">
      <c r="A60" s="1" t="s">
        <v>14</v>
      </c>
      <c r="B60" s="1"/>
      <c r="C60" s="1"/>
      <c r="D60" s="1"/>
      <c r="E60" s="1"/>
      <c r="F60" s="1"/>
      <c r="G60" s="1"/>
      <c r="H60" s="1"/>
      <c r="I60" s="1"/>
    </row>
    <row r="61" spans="1:9" ht="15.75" customHeight="1">
      <c r="A61" s="51" t="s">
        <v>45</v>
      </c>
      <c r="B61" s="51"/>
      <c r="C61" s="51"/>
      <c r="D61" s="51"/>
      <c r="E61" s="1"/>
      <c r="F61" s="1"/>
      <c r="G61" s="1"/>
      <c r="H61" s="1"/>
      <c r="I61" s="1"/>
    </row>
    <row r="62" spans="1:9" ht="15">
      <c r="A62" s="1" t="s">
        <v>15</v>
      </c>
      <c r="B62" s="1"/>
      <c r="C62" s="1"/>
      <c r="D62" s="1"/>
      <c r="E62" s="1"/>
      <c r="F62" s="1"/>
      <c r="G62" s="1"/>
      <c r="H62" s="1"/>
      <c r="I62" s="1"/>
    </row>
    <row r="63" spans="1:9" ht="15">
      <c r="A63" s="1" t="s">
        <v>16</v>
      </c>
      <c r="B63" s="1"/>
      <c r="C63" s="1"/>
      <c r="D63" s="1"/>
      <c r="E63" s="1"/>
      <c r="F63" s="1"/>
      <c r="G63" s="1"/>
      <c r="H63" s="1"/>
      <c r="I63" s="1"/>
    </row>
    <row r="64" spans="1:4" ht="15">
      <c r="A64" s="5"/>
      <c r="B64" s="5"/>
      <c r="C64" s="5"/>
      <c r="D64" s="5"/>
    </row>
  </sheetData>
  <sheetProtection/>
  <mergeCells count="45">
    <mergeCell ref="B16:D16"/>
    <mergeCell ref="C3:F3"/>
    <mergeCell ref="B4:D4"/>
    <mergeCell ref="B13:D13"/>
    <mergeCell ref="B8:D8"/>
    <mergeCell ref="B12:D12"/>
    <mergeCell ref="B7:D7"/>
    <mergeCell ref="A50:F51"/>
    <mergeCell ref="A61:D61"/>
    <mergeCell ref="F48:F49"/>
    <mergeCell ref="A46:A47"/>
    <mergeCell ref="A48:A49"/>
    <mergeCell ref="B48:B49"/>
    <mergeCell ref="F46:F47"/>
    <mergeCell ref="C48:C49"/>
    <mergeCell ref="D48:E49"/>
    <mergeCell ref="B46:B47"/>
    <mergeCell ref="C46:C47"/>
    <mergeCell ref="D46:E47"/>
    <mergeCell ref="B22:D22"/>
    <mergeCell ref="B26:D26"/>
    <mergeCell ref="B31:D31"/>
    <mergeCell ref="A40:F41"/>
    <mergeCell ref="B28:D28"/>
    <mergeCell ref="B23:D23"/>
    <mergeCell ref="F44:F45"/>
    <mergeCell ref="D43:E43"/>
    <mergeCell ref="A44:A45"/>
    <mergeCell ref="B33:D33"/>
    <mergeCell ref="B27:D27"/>
    <mergeCell ref="B44:B45"/>
    <mergeCell ref="C44:C45"/>
    <mergeCell ref="D44:E45"/>
    <mergeCell ref="B32:D32"/>
    <mergeCell ref="A39:E39"/>
    <mergeCell ref="B21:D21"/>
    <mergeCell ref="A1:F1"/>
    <mergeCell ref="A2:F2"/>
    <mergeCell ref="A4:A5"/>
    <mergeCell ref="E4:E5"/>
    <mergeCell ref="F4:F5"/>
    <mergeCell ref="B6:D6"/>
    <mergeCell ref="B17:D17"/>
    <mergeCell ref="B11:D11"/>
    <mergeCell ref="B18:D18"/>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2013-02-27T04:43:48Z</dcterms:modified>
  <cp:category/>
  <cp:version/>
  <cp:contentType/>
  <cp:contentStatus/>
</cp:coreProperties>
</file>